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75" activeTab="0"/>
  </bookViews>
  <sheets>
    <sheet name="Example" sheetId="1" r:id="rId1"/>
    <sheet name="Gordon" sheetId="2" r:id="rId2"/>
  </sheets>
  <definedNames>
    <definedName name="_xlnm.Print_Area" localSheetId="1">'Gordon'!$A$2:$F$23</definedName>
  </definedNames>
  <calcPr fullCalcOnLoad="1"/>
</workbook>
</file>

<file path=xl/sharedStrings.xml><?xml version="1.0" encoding="utf-8"?>
<sst xmlns="http://schemas.openxmlformats.org/spreadsheetml/2006/main" count="44" uniqueCount="27">
  <si>
    <t>I</t>
  </si>
  <si>
    <t>II</t>
  </si>
  <si>
    <t>III</t>
  </si>
  <si>
    <t>infini</t>
  </si>
  <si>
    <t>In this example, you should plug the following data in the table :</t>
  </si>
  <si>
    <t>First dividend year</t>
  </si>
  <si>
    <t>Periods</t>
  </si>
  <si>
    <t>Length (years)</t>
  </si>
  <si>
    <t>Dividend growth rate</t>
  </si>
  <si>
    <t>Beginning of period</t>
  </si>
  <si>
    <t>End of period</t>
  </si>
  <si>
    <t>DPS @ end 2001 in €</t>
  </si>
  <si>
    <t>Required rate of return</t>
  </si>
  <si>
    <t>Number of shares</t>
  </si>
  <si>
    <t>Theoretical share value (€)</t>
  </si>
  <si>
    <t>Theoretical enterprise value (M€)</t>
  </si>
  <si>
    <t>The present value is determined 1 year before the first dividend is paid</t>
  </si>
  <si>
    <t>User's Guide</t>
  </si>
  <si>
    <t>Plug the numbers in the yellow cells only</t>
  </si>
  <si>
    <t>Example</t>
  </si>
  <si>
    <t>Then you can use the Formula on the second sheet (Gordon)</t>
  </si>
  <si>
    <t xml:space="preserve">This first sheet is an example. It shows how to choose the relevant data used in the Gordon-Shapiro formula. </t>
  </si>
  <si>
    <t>Please refer to the first sheet ("Example") to understand how to use the table below.</t>
  </si>
  <si>
    <t>Be careful ! The present value is determined 1 year before the first dividend is paid (e.g. 01-01-2001 in this</t>
  </si>
  <si>
    <t>example as the first dividend is paid on 31-12-2001)</t>
  </si>
  <si>
    <t>The Gordon-Shapiro Formula - example</t>
  </si>
  <si>
    <t>The Gordon-Shapiro Formula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</si>
</sst>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&quot; F&quot;;\-#,##0&quot; F&quot;"/>
    <numFmt numFmtId="193" formatCode="#,##0&quot; F&quot;;[Red]\-#,##0&quot; F&quot;"/>
    <numFmt numFmtId="194" formatCode="#,##0.00&quot; F&quot;;\-#,##0.00&quot; F&quot;"/>
    <numFmt numFmtId="195" formatCode="#,##0.00&quot; F&quot;;[Red]\-#,##0.00&quot; F&quot;"/>
    <numFmt numFmtId="196" formatCode="dd/mm/yyyy\ \ \ \ \ \ \ &quot;YD&quot;"/>
    <numFmt numFmtId="197" formatCode="dd/mm/yyyy\ \ &quot;YD&quot;"/>
    <numFmt numFmtId="198" formatCode="\ \ \ \ \ \ \ \ \ \ \ \ dd/mm/yyyy\ \ \ \ \ \ \ &quot;YD&quot;"/>
    <numFmt numFmtId="199" formatCode="\ \ \ \ \ \ \ \ \ \ dd/mm/yyyy\ \ \ \ \ \ \ &quot;YD&quot;"/>
    <numFmt numFmtId="200" formatCode="\ \ \ \ \ \ \ \ \ \ \ \ \ dd/mm/yyyy\ \ \ \ &quot;YD&quot;"/>
    <numFmt numFmtId="201" formatCode="\ dd/mm/yyyy\ 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6"/>
      <name val="MS Sans Serif"/>
      <family val="2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8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1" fontId="7" fillId="2" borderId="12" xfId="0" applyNumberFormat="1" applyFont="1" applyFill="1" applyBorder="1" applyAlignment="1">
      <alignment/>
    </xf>
    <xf numFmtId="10" fontId="7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/>
    </xf>
    <xf numFmtId="1" fontId="11" fillId="0" borderId="1" xfId="0" applyNumberFormat="1" applyFont="1" applyBorder="1" applyAlignment="1">
      <alignment/>
    </xf>
    <xf numFmtId="1" fontId="11" fillId="0" borderId="8" xfId="0" applyNumberFormat="1" applyFont="1" applyBorder="1" applyAlignment="1">
      <alignment/>
    </xf>
    <xf numFmtId="1" fontId="11" fillId="0" borderId="9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/>
    </xf>
    <xf numFmtId="1" fontId="11" fillId="2" borderId="12" xfId="0" applyNumberFormat="1" applyFont="1" applyFill="1" applyBorder="1" applyAlignment="1">
      <alignment/>
    </xf>
    <xf numFmtId="10" fontId="11" fillId="0" borderId="13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/>
    </xf>
    <xf numFmtId="0" fontId="13" fillId="3" borderId="14" xfId="0" applyFont="1" applyFill="1" applyBorder="1" applyAlignment="1">
      <alignment horizontal="center"/>
    </xf>
    <xf numFmtId="10" fontId="14" fillId="3" borderId="9" xfId="0" applyNumberFormat="1" applyFont="1" applyFill="1" applyBorder="1" applyAlignment="1">
      <alignment/>
    </xf>
    <xf numFmtId="10" fontId="14" fillId="3" borderId="10" xfId="0" applyNumberFormat="1" applyFont="1" applyFill="1" applyBorder="1" applyAlignment="1">
      <alignment/>
    </xf>
    <xf numFmtId="0" fontId="14" fillId="3" borderId="5" xfId="0" applyFont="1" applyFill="1" applyBorder="1" applyAlignment="1">
      <alignment/>
    </xf>
    <xf numFmtId="10" fontId="14" fillId="3" borderId="15" xfId="0" applyNumberFormat="1" applyFont="1" applyFill="1" applyBorder="1" applyAlignment="1">
      <alignment/>
    </xf>
    <xf numFmtId="3" fontId="14" fillId="3" borderId="15" xfId="0" applyNumberFormat="1" applyFont="1" applyFill="1" applyBorder="1" applyAlignment="1">
      <alignment/>
    </xf>
    <xf numFmtId="0" fontId="13" fillId="3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/>
    </xf>
    <xf numFmtId="0" fontId="12" fillId="4" borderId="1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0" fillId="0" borderId="0" xfId="0" applyFont="1" applyFill="1" applyBorder="1" applyAlignment="1">
      <alignment/>
    </xf>
    <xf numFmtId="14" fontId="11" fillId="0" borderId="0" xfId="0" applyNumberFormat="1" applyFont="1" applyBorder="1" applyAlignment="1">
      <alignment horizontal="right"/>
    </xf>
    <xf numFmtId="0" fontId="8" fillId="3" borderId="19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8" xfId="0" applyFont="1" applyFill="1" applyBorder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Border="1" applyAlignment="1">
      <alignment horizontal="right"/>
    </xf>
    <xf numFmtId="197" fontId="7" fillId="0" borderId="0" xfId="0" applyNumberFormat="1" applyFont="1" applyBorder="1" applyAlignment="1">
      <alignment vertical="center"/>
    </xf>
    <xf numFmtId="201" fontId="7" fillId="0" borderId="0" xfId="0" applyNumberFormat="1" applyFont="1" applyBorder="1" applyAlignment="1">
      <alignment horizontal="centerContinuous" vertical="center"/>
    </xf>
    <xf numFmtId="197" fontId="7" fillId="0" borderId="0" xfId="0" applyNumberFormat="1" applyFont="1" applyBorder="1" applyAlignment="1">
      <alignment horizontal="centerContinuous" vertical="center"/>
    </xf>
    <xf numFmtId="0" fontId="7" fillId="3" borderId="0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4" fontId="8" fillId="4" borderId="20" xfId="0" applyNumberFormat="1" applyFont="1" applyFill="1" applyBorder="1" applyAlignment="1">
      <alignment/>
    </xf>
    <xf numFmtId="4" fontId="8" fillId="4" borderId="21" xfId="0" applyNumberFormat="1" applyFont="1" applyFill="1" applyBorder="1" applyAlignment="1">
      <alignment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/>
    </xf>
    <xf numFmtId="0" fontId="8" fillId="4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95250</xdr:rowOff>
    </xdr:from>
    <xdr:to>
      <xdr:col>3</xdr:col>
      <xdr:colOff>323850</xdr:colOff>
      <xdr:row>22</xdr:row>
      <xdr:rowOff>66675</xdr:rowOff>
    </xdr:to>
    <xdr:grpSp>
      <xdr:nvGrpSpPr>
        <xdr:cNvPr id="1" name="Group 53"/>
        <xdr:cNvGrpSpPr>
          <a:grpSpLocks/>
        </xdr:cNvGrpSpPr>
      </xdr:nvGrpSpPr>
      <xdr:grpSpPr>
        <a:xfrm>
          <a:off x="352425" y="1971675"/>
          <a:ext cx="2981325" cy="1914525"/>
          <a:chOff x="11" y="29"/>
          <a:chExt cx="306" cy="20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41" y="48"/>
            <a:ext cx="0" cy="13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7" y="171"/>
            <a:ext cx="28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41" y="72"/>
            <a:ext cx="108" cy="99"/>
          </a:xfrm>
          <a:prstGeom prst="rect">
            <a:avLst/>
          </a:prstGeom>
          <a:pattFill prst="pct50">
            <a:fgClr>
              <a:srgbClr val="00008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49" y="103"/>
            <a:ext cx="88" cy="68"/>
          </a:xfrm>
          <a:prstGeom prst="rect">
            <a:avLst/>
          </a:prstGeom>
          <a:pattFill prst="pct2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37" y="123"/>
            <a:ext cx="62" cy="48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7" name="Text 7"/>
          <xdr:cNvSpPr txBox="1">
            <a:spLocks noChangeArrowheads="1"/>
          </xdr:cNvSpPr>
        </xdr:nvSpPr>
        <xdr:spPr>
          <a:xfrm>
            <a:off x="61" y="183"/>
            <a:ext cx="64" cy="4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MS Sans Serif"/>
                <a:ea typeface="MS Sans Serif"/>
                <a:cs typeface="MS Sans Serif"/>
              </a:rPr>
              <a:t>Period I
(4years)</a:t>
            </a:r>
          </a:p>
        </xdr:txBody>
      </xdr:sp>
      <xdr:sp>
        <xdr:nvSpPr>
          <xdr:cNvPr id="8" name="Text 8"/>
          <xdr:cNvSpPr txBox="1">
            <a:spLocks noChangeArrowheads="1"/>
          </xdr:cNvSpPr>
        </xdr:nvSpPr>
        <xdr:spPr>
          <a:xfrm>
            <a:off x="253" y="183"/>
            <a:ext cx="64" cy="4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MS Sans Serif"/>
                <a:ea typeface="MS Sans Serif"/>
                <a:cs typeface="MS Sans Serif"/>
              </a:rPr>
              <a:t>Period III
(infinite)</a:t>
            </a:r>
          </a:p>
        </xdr:txBody>
      </xdr:sp>
      <xdr:sp>
        <xdr:nvSpPr>
          <xdr:cNvPr id="9" name="Text 9"/>
          <xdr:cNvSpPr txBox="1">
            <a:spLocks noChangeArrowheads="1"/>
          </xdr:cNvSpPr>
        </xdr:nvSpPr>
        <xdr:spPr>
          <a:xfrm>
            <a:off x="162" y="184"/>
            <a:ext cx="64" cy="4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MS Sans Serif"/>
                <a:ea typeface="MS Sans Serif"/>
                <a:cs typeface="MS Sans Serif"/>
              </a:rPr>
              <a:t>Period II
(3years)
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62" y="138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90" y="138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118" y="136"/>
            <a:ext cx="0" cy="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145" y="136"/>
            <a:ext cx="0" cy="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174" y="136"/>
            <a:ext cx="0" cy="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202" y="138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233" y="138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61" y="138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288" y="138"/>
            <a:ext cx="0" cy="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9" name="Text 19"/>
          <xdr:cNvSpPr txBox="1">
            <a:spLocks noChangeArrowheads="1"/>
          </xdr:cNvSpPr>
        </xdr:nvSpPr>
        <xdr:spPr>
          <a:xfrm>
            <a:off x="25" y="188"/>
            <a:ext cx="31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1" i="0" u="none" baseline="0">
                <a:latin typeface="MS Sans Serif"/>
                <a:ea typeface="MS Sans Serif"/>
                <a:cs typeface="MS Sans Serif"/>
              </a:rPr>
              <a:t>2000</a:t>
            </a:r>
          </a:p>
        </xdr:txBody>
      </xdr:sp>
      <xdr:sp>
        <xdr:nvSpPr>
          <xdr:cNvPr id="20" name="Text 20"/>
          <xdr:cNvSpPr txBox="1">
            <a:spLocks noChangeArrowheads="1"/>
          </xdr:cNvSpPr>
        </xdr:nvSpPr>
        <xdr:spPr>
          <a:xfrm>
            <a:off x="46" y="111"/>
            <a:ext cx="113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1" i="0" u="none" baseline="0">
                <a:latin typeface="MS Sans Serif"/>
                <a:ea typeface="MS Sans Serif"/>
                <a:cs typeface="MS Sans Serif"/>
              </a:rPr>
              <a:t>2001         . . .       2004</a:t>
            </a:r>
          </a:p>
        </xdr:txBody>
      </xdr:sp>
      <xdr:sp>
        <xdr:nvSpPr>
          <xdr:cNvPr id="21" name="Text 21"/>
          <xdr:cNvSpPr txBox="1">
            <a:spLocks noChangeArrowheads="1"/>
          </xdr:cNvSpPr>
        </xdr:nvSpPr>
        <xdr:spPr>
          <a:xfrm>
            <a:off x="159" y="125"/>
            <a:ext cx="88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1" i="0" u="none" baseline="0">
                <a:latin typeface="MS Sans Serif"/>
                <a:ea typeface="MS Sans Serif"/>
                <a:cs typeface="MS Sans Serif"/>
              </a:rPr>
              <a:t>2005    , , ,  2007</a:t>
            </a:r>
          </a:p>
        </xdr:txBody>
      </xdr:sp>
      <xdr:sp>
        <xdr:nvSpPr>
          <xdr:cNvPr id="22" name="Text 22"/>
          <xdr:cNvSpPr txBox="1">
            <a:spLocks noChangeArrowheads="1"/>
          </xdr:cNvSpPr>
        </xdr:nvSpPr>
        <xdr:spPr>
          <a:xfrm>
            <a:off x="256" y="125"/>
            <a:ext cx="44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1" i="0" u="none" baseline="0">
                <a:latin typeface="MS Sans Serif"/>
                <a:ea typeface="MS Sans Serif"/>
                <a:cs typeface="MS Sans Serif"/>
              </a:rPr>
              <a:t>2008  ...</a:t>
            </a:r>
          </a:p>
        </xdr:txBody>
      </xdr:sp>
      <xdr:sp>
        <xdr:nvSpPr>
          <xdr:cNvPr id="23" name="Text 24"/>
          <xdr:cNvSpPr txBox="1">
            <a:spLocks noChangeArrowheads="1"/>
          </xdr:cNvSpPr>
        </xdr:nvSpPr>
        <xdr:spPr>
          <a:xfrm>
            <a:off x="11" y="29"/>
            <a:ext cx="111" cy="1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50" b="0" i="0" u="none" baseline="0">
                <a:latin typeface="MS Sans Serif"/>
                <a:ea typeface="MS Sans Serif"/>
                <a:cs typeface="MS Sans Serif"/>
              </a:rPr>
              <a:t>Growth rate</a:t>
            </a:r>
          </a:p>
        </xdr:txBody>
      </xdr:sp>
    </xdr:grpSp>
    <xdr:clientData/>
  </xdr:twoCellAnchor>
  <xdr:twoCellAnchor>
    <xdr:from>
      <xdr:col>1</xdr:col>
      <xdr:colOff>257175</xdr:colOff>
      <xdr:row>38</xdr:row>
      <xdr:rowOff>0</xdr:rowOff>
    </xdr:from>
    <xdr:to>
      <xdr:col>1</xdr:col>
      <xdr:colOff>257175</xdr:colOff>
      <xdr:row>38</xdr:row>
      <xdr:rowOff>0</xdr:rowOff>
    </xdr:to>
    <xdr:sp>
      <xdr:nvSpPr>
        <xdr:cNvPr id="24" name="Line 26"/>
        <xdr:cNvSpPr>
          <a:spLocks/>
        </xdr:cNvSpPr>
      </xdr:nvSpPr>
      <xdr:spPr>
        <a:xfrm flipV="1">
          <a:off x="447675" y="6429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457200</xdr:colOff>
      <xdr:row>38</xdr:row>
      <xdr:rowOff>0</xdr:rowOff>
    </xdr:from>
    <xdr:to>
      <xdr:col>1</xdr:col>
      <xdr:colOff>457200</xdr:colOff>
      <xdr:row>38</xdr:row>
      <xdr:rowOff>0</xdr:rowOff>
    </xdr:to>
    <xdr:sp>
      <xdr:nvSpPr>
        <xdr:cNvPr id="25" name="Line 34"/>
        <xdr:cNvSpPr>
          <a:spLocks/>
        </xdr:cNvSpPr>
      </xdr:nvSpPr>
      <xdr:spPr>
        <a:xfrm flipV="1">
          <a:off x="647700" y="6429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723900</xdr:colOff>
      <xdr:row>38</xdr:row>
      <xdr:rowOff>0</xdr:rowOff>
    </xdr:from>
    <xdr:to>
      <xdr:col>1</xdr:col>
      <xdr:colOff>723900</xdr:colOff>
      <xdr:row>38</xdr:row>
      <xdr:rowOff>0</xdr:rowOff>
    </xdr:to>
    <xdr:sp>
      <xdr:nvSpPr>
        <xdr:cNvPr id="26" name="Line 35"/>
        <xdr:cNvSpPr>
          <a:spLocks/>
        </xdr:cNvSpPr>
      </xdr:nvSpPr>
      <xdr:spPr>
        <a:xfrm flipV="1">
          <a:off x="914400" y="6429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990600</xdr:colOff>
      <xdr:row>38</xdr:row>
      <xdr:rowOff>0</xdr:rowOff>
    </xdr:from>
    <xdr:to>
      <xdr:col>1</xdr:col>
      <xdr:colOff>990600</xdr:colOff>
      <xdr:row>38</xdr:row>
      <xdr:rowOff>0</xdr:rowOff>
    </xdr:to>
    <xdr:sp>
      <xdr:nvSpPr>
        <xdr:cNvPr id="27" name="Line 36"/>
        <xdr:cNvSpPr>
          <a:spLocks/>
        </xdr:cNvSpPr>
      </xdr:nvSpPr>
      <xdr:spPr>
        <a:xfrm flipV="1">
          <a:off x="1181100" y="6429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1247775</xdr:colOff>
      <xdr:row>38</xdr:row>
      <xdr:rowOff>0</xdr:rowOff>
    </xdr:from>
    <xdr:to>
      <xdr:col>1</xdr:col>
      <xdr:colOff>1247775</xdr:colOff>
      <xdr:row>38</xdr:row>
      <xdr:rowOff>0</xdr:rowOff>
    </xdr:to>
    <xdr:sp>
      <xdr:nvSpPr>
        <xdr:cNvPr id="28" name="Line 37"/>
        <xdr:cNvSpPr>
          <a:spLocks/>
        </xdr:cNvSpPr>
      </xdr:nvSpPr>
      <xdr:spPr>
        <a:xfrm flipV="1">
          <a:off x="1438275" y="6429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1790700</xdr:colOff>
      <xdr:row>38</xdr:row>
      <xdr:rowOff>0</xdr:rowOff>
    </xdr:from>
    <xdr:to>
      <xdr:col>1</xdr:col>
      <xdr:colOff>1790700</xdr:colOff>
      <xdr:row>38</xdr:row>
      <xdr:rowOff>0</xdr:rowOff>
    </xdr:to>
    <xdr:sp>
      <xdr:nvSpPr>
        <xdr:cNvPr id="29" name="Line 39"/>
        <xdr:cNvSpPr>
          <a:spLocks/>
        </xdr:cNvSpPr>
      </xdr:nvSpPr>
      <xdr:spPr>
        <a:xfrm flipV="1">
          <a:off x="1981200" y="6429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30" name="Line 40"/>
        <xdr:cNvSpPr>
          <a:spLocks/>
        </xdr:cNvSpPr>
      </xdr:nvSpPr>
      <xdr:spPr>
        <a:xfrm flipV="1">
          <a:off x="2276475" y="6429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266700</xdr:colOff>
      <xdr:row>38</xdr:row>
      <xdr:rowOff>0</xdr:rowOff>
    </xdr:from>
    <xdr:to>
      <xdr:col>2</xdr:col>
      <xdr:colOff>266700</xdr:colOff>
      <xdr:row>38</xdr:row>
      <xdr:rowOff>0</xdr:rowOff>
    </xdr:to>
    <xdr:sp>
      <xdr:nvSpPr>
        <xdr:cNvPr id="31" name="Line 41"/>
        <xdr:cNvSpPr>
          <a:spLocks/>
        </xdr:cNvSpPr>
      </xdr:nvSpPr>
      <xdr:spPr>
        <a:xfrm flipV="1">
          <a:off x="2543175" y="6429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523875</xdr:colOff>
      <xdr:row>38</xdr:row>
      <xdr:rowOff>0</xdr:rowOff>
    </xdr:from>
    <xdr:to>
      <xdr:col>2</xdr:col>
      <xdr:colOff>523875</xdr:colOff>
      <xdr:row>38</xdr:row>
      <xdr:rowOff>0</xdr:rowOff>
    </xdr:to>
    <xdr:sp>
      <xdr:nvSpPr>
        <xdr:cNvPr id="32" name="Line 42"/>
        <xdr:cNvSpPr>
          <a:spLocks/>
        </xdr:cNvSpPr>
      </xdr:nvSpPr>
      <xdr:spPr>
        <a:xfrm flipV="1">
          <a:off x="2800350" y="6429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0</xdr:colOff>
      <xdr:row>8</xdr:row>
      <xdr:rowOff>9525</xdr:rowOff>
    </xdr:to>
    <xdr:sp>
      <xdr:nvSpPr>
        <xdr:cNvPr id="33" name="Rectangle 54"/>
        <xdr:cNvSpPr>
          <a:spLocks/>
        </xdr:cNvSpPr>
      </xdr:nvSpPr>
      <xdr:spPr>
        <a:xfrm>
          <a:off x="190500" y="704850"/>
          <a:ext cx="597217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0" y="609600"/>
          <a:ext cx="473392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8515625" style="21" customWidth="1"/>
    <col min="2" max="2" width="31.28125" style="21" customWidth="1"/>
    <col min="3" max="3" width="11.00390625" style="21" customWidth="1"/>
    <col min="4" max="5" width="9.57421875" style="21" customWidth="1"/>
    <col min="6" max="6" width="28.140625" style="21" customWidth="1"/>
    <col min="7" max="16384" width="11.421875" style="21" customWidth="1"/>
  </cols>
  <sheetData>
    <row r="1" spans="1:6" ht="15" customHeight="1">
      <c r="A1" s="23"/>
      <c r="B1" s="23"/>
      <c r="C1" s="23"/>
      <c r="D1" s="23"/>
      <c r="E1" s="23"/>
      <c r="F1" s="23"/>
    </row>
    <row r="2" spans="1:6" ht="20.25">
      <c r="A2" s="22"/>
      <c r="B2" s="54" t="s">
        <v>25</v>
      </c>
      <c r="C2" s="23"/>
      <c r="D2" s="23"/>
      <c r="E2" s="23"/>
      <c r="F2" s="23"/>
    </row>
    <row r="3" spans="1:6" ht="20.25">
      <c r="A3" s="22"/>
      <c r="B3" s="54"/>
      <c r="C3" s="23"/>
      <c r="D3" s="23"/>
      <c r="E3" s="23"/>
      <c r="F3" s="23"/>
    </row>
    <row r="4" spans="1:6" ht="12.75">
      <c r="A4" s="22"/>
      <c r="B4" s="56" t="s">
        <v>17</v>
      </c>
      <c r="C4" s="59"/>
      <c r="D4" s="59"/>
      <c r="E4" s="59"/>
      <c r="F4" s="59"/>
    </row>
    <row r="5" spans="1:6" ht="12.75">
      <c r="A5" s="22"/>
      <c r="B5" s="57" t="s">
        <v>21</v>
      </c>
      <c r="C5" s="58"/>
      <c r="D5" s="58"/>
      <c r="E5" s="58"/>
      <c r="F5" s="58"/>
    </row>
    <row r="6" spans="1:6" ht="12.75">
      <c r="A6" s="22"/>
      <c r="B6" s="57" t="s">
        <v>23</v>
      </c>
      <c r="C6" s="58"/>
      <c r="D6" s="58"/>
      <c r="E6" s="58"/>
      <c r="F6" s="58"/>
    </row>
    <row r="7" spans="1:6" ht="12.75">
      <c r="A7" s="22"/>
      <c r="B7" s="57" t="s">
        <v>24</v>
      </c>
      <c r="C7" s="58"/>
      <c r="D7" s="58"/>
      <c r="E7" s="58"/>
      <c r="F7" s="58"/>
    </row>
    <row r="8" spans="1:6" ht="12.75">
      <c r="A8" s="22"/>
      <c r="B8" s="57" t="s">
        <v>20</v>
      </c>
      <c r="C8" s="58"/>
      <c r="D8" s="58"/>
      <c r="E8" s="58"/>
      <c r="F8" s="58"/>
    </row>
    <row r="9" spans="1:6" ht="12.75">
      <c r="A9" s="22"/>
      <c r="B9" s="51"/>
      <c r="C9" s="23"/>
      <c r="D9" s="23"/>
      <c r="E9" s="23"/>
      <c r="F9" s="23"/>
    </row>
    <row r="10" spans="1:6" ht="15.75">
      <c r="A10" s="22"/>
      <c r="B10" s="52" t="s">
        <v>19</v>
      </c>
      <c r="C10" s="53"/>
      <c r="D10" s="53"/>
      <c r="E10" s="53"/>
      <c r="F10" s="53"/>
    </row>
    <row r="11" spans="1:6" ht="12.75">
      <c r="A11" s="22"/>
      <c r="B11" s="51"/>
      <c r="C11" s="23"/>
      <c r="D11" s="23"/>
      <c r="E11" s="23"/>
      <c r="F11" s="23"/>
    </row>
    <row r="12" spans="1:6" ht="12.75">
      <c r="A12" s="24"/>
      <c r="B12" s="25"/>
      <c r="C12" s="25"/>
      <c r="D12" s="25"/>
      <c r="E12" s="25"/>
      <c r="F12" s="25"/>
    </row>
    <row r="13" spans="1:6" ht="12.75">
      <c r="A13" s="24"/>
      <c r="B13" s="25"/>
      <c r="C13" s="25"/>
      <c r="D13" s="25"/>
      <c r="E13" s="25"/>
      <c r="F13" s="25"/>
    </row>
    <row r="14" spans="1:6" ht="12.75">
      <c r="A14" s="24"/>
      <c r="B14" s="25"/>
      <c r="C14" s="25"/>
      <c r="D14" s="25"/>
      <c r="E14" s="25"/>
      <c r="F14" s="25"/>
    </row>
    <row r="15" spans="1:6" ht="12.75">
      <c r="A15" s="24"/>
      <c r="B15" s="25"/>
      <c r="C15" s="25"/>
      <c r="D15" s="25"/>
      <c r="E15" s="25"/>
      <c r="F15" s="25"/>
    </row>
    <row r="16" spans="1:6" ht="12.75">
      <c r="A16" s="24"/>
      <c r="B16" s="25"/>
      <c r="C16" s="25"/>
      <c r="D16" s="25"/>
      <c r="E16" s="25"/>
      <c r="F16" s="25"/>
    </row>
    <row r="17" spans="1:6" ht="12.75">
      <c r="A17" s="24"/>
      <c r="B17" s="25"/>
      <c r="C17" s="25"/>
      <c r="D17" s="25"/>
      <c r="E17" s="25"/>
      <c r="F17" s="25"/>
    </row>
    <row r="18" spans="1:6" ht="12.75">
      <c r="A18" s="24"/>
      <c r="B18" s="25"/>
      <c r="C18" s="25"/>
      <c r="D18" s="25"/>
      <c r="E18" s="25"/>
      <c r="F18" s="25"/>
    </row>
    <row r="19" spans="1:6" ht="12.75">
      <c r="A19" s="24"/>
      <c r="B19" s="25"/>
      <c r="C19" s="25"/>
      <c r="D19" s="25"/>
      <c r="E19" s="25"/>
      <c r="F19" s="25"/>
    </row>
    <row r="20" spans="1:6" ht="12.75">
      <c r="A20" s="24"/>
      <c r="B20" s="25"/>
      <c r="C20" s="25"/>
      <c r="D20" s="25"/>
      <c r="E20" s="25"/>
      <c r="F20" s="25"/>
    </row>
    <row r="21" spans="1:6" ht="12.75">
      <c r="A21" s="24"/>
      <c r="B21" s="25"/>
      <c r="C21" s="25"/>
      <c r="D21" s="25"/>
      <c r="E21" s="25"/>
      <c r="F21" s="25"/>
    </row>
    <row r="22" spans="1:6" ht="12.75">
      <c r="A22" s="24"/>
      <c r="B22" s="25"/>
      <c r="C22" s="25"/>
      <c r="D22" s="25"/>
      <c r="E22" s="25"/>
      <c r="F22" s="25"/>
    </row>
    <row r="23" spans="1:6" ht="12.75">
      <c r="A23" s="24"/>
      <c r="B23" s="25"/>
      <c r="C23" s="25"/>
      <c r="D23" s="25"/>
      <c r="E23" s="25"/>
      <c r="F23" s="25"/>
    </row>
    <row r="24" spans="1:6" ht="12.75">
      <c r="A24" s="22"/>
      <c r="B24" s="51" t="s">
        <v>4</v>
      </c>
      <c r="C24" s="23"/>
      <c r="D24" s="23"/>
      <c r="E24" s="23"/>
      <c r="F24" s="55"/>
    </row>
    <row r="25" spans="1:6" ht="12.75">
      <c r="A25" s="22"/>
      <c r="B25" s="26"/>
      <c r="C25" s="23"/>
      <c r="D25" s="23"/>
      <c r="E25" s="23"/>
      <c r="F25" s="55"/>
    </row>
    <row r="26" spans="1:6" ht="12.75">
      <c r="A26" s="22"/>
      <c r="B26" s="27" t="s">
        <v>5</v>
      </c>
      <c r="C26" s="48">
        <v>2001</v>
      </c>
      <c r="D26" s="23"/>
      <c r="E26" s="23"/>
      <c r="F26" s="23"/>
    </row>
    <row r="27" spans="1:6" ht="12.75">
      <c r="A27" s="22"/>
      <c r="B27" s="28" t="s">
        <v>6</v>
      </c>
      <c r="C27" s="29" t="s">
        <v>0</v>
      </c>
      <c r="D27" s="29" t="s">
        <v>1</v>
      </c>
      <c r="E27" s="30" t="s">
        <v>2</v>
      </c>
      <c r="F27" s="23"/>
    </row>
    <row r="28" spans="1:6" ht="12.75">
      <c r="A28" s="22"/>
      <c r="B28" s="31" t="s">
        <v>7</v>
      </c>
      <c r="C28" s="42">
        <v>4</v>
      </c>
      <c r="D28" s="42">
        <v>3</v>
      </c>
      <c r="E28" s="32" t="s">
        <v>3</v>
      </c>
      <c r="F28" s="23"/>
    </row>
    <row r="29" spans="1:6" ht="12.75">
      <c r="A29" s="22"/>
      <c r="B29" s="33" t="s">
        <v>8</v>
      </c>
      <c r="C29" s="43">
        <v>0.15</v>
      </c>
      <c r="D29" s="43">
        <v>0.09</v>
      </c>
      <c r="E29" s="44">
        <v>0.04</v>
      </c>
      <c r="F29" s="23"/>
    </row>
    <row r="30" spans="1:6" ht="12.75">
      <c r="A30" s="34"/>
      <c r="B30" s="35" t="s">
        <v>9</v>
      </c>
      <c r="C30" s="36">
        <v>2001</v>
      </c>
      <c r="D30" s="36">
        <v>2005</v>
      </c>
      <c r="E30" s="37">
        <v>2008</v>
      </c>
      <c r="F30" s="41"/>
    </row>
    <row r="31" spans="1:6" ht="12.75">
      <c r="A31" s="22"/>
      <c r="B31" s="38" t="s">
        <v>10</v>
      </c>
      <c r="C31" s="39">
        <v>2004</v>
      </c>
      <c r="D31" s="39">
        <v>2007</v>
      </c>
      <c r="E31" s="40" t="s">
        <v>3</v>
      </c>
      <c r="F31" s="23"/>
    </row>
    <row r="32" spans="1:6" ht="12.75">
      <c r="A32" s="22"/>
      <c r="B32" s="28" t="s">
        <v>11</v>
      </c>
      <c r="C32" s="45">
        <v>15.5</v>
      </c>
      <c r="D32" s="23"/>
      <c r="E32" s="23"/>
      <c r="F32" s="23"/>
    </row>
    <row r="33" spans="1:6" ht="12.75">
      <c r="A33" s="22"/>
      <c r="B33" s="27" t="s">
        <v>12</v>
      </c>
      <c r="C33" s="46">
        <v>0.15</v>
      </c>
      <c r="D33" s="23"/>
      <c r="E33" s="23"/>
      <c r="F33" s="23"/>
    </row>
    <row r="34" spans="1:6" ht="12.75">
      <c r="A34" s="22"/>
      <c r="B34" s="27" t="s">
        <v>13</v>
      </c>
      <c r="C34" s="47">
        <v>2557060</v>
      </c>
      <c r="D34" s="23"/>
      <c r="E34" s="23"/>
      <c r="F34" s="23"/>
    </row>
    <row r="35" spans="1:6" ht="13.5" thickBot="1">
      <c r="A35" s="22"/>
      <c r="B35" s="23"/>
      <c r="C35" s="23"/>
      <c r="D35" s="23"/>
      <c r="E35" s="23"/>
      <c r="F35" s="23"/>
    </row>
    <row r="36" spans="1:6" ht="12.75">
      <c r="A36" s="22"/>
      <c r="B36" s="49" t="s">
        <v>14</v>
      </c>
      <c r="C36" s="67">
        <f>yann(C29,D29,E29,C33,C31-C30+1,D31-C30+1,C32)</f>
        <v>198.7810695099264</v>
      </c>
      <c r="D36" s="41"/>
      <c r="E36" s="23"/>
      <c r="F36" s="23"/>
    </row>
    <row r="37" spans="1:6" ht="13.5" thickBot="1">
      <c r="A37" s="22"/>
      <c r="B37" s="50" t="s">
        <v>15</v>
      </c>
      <c r="C37" s="68">
        <f>IF(ISTEXT(C36),C36,C36*C34/1000000)</f>
        <v>508.2951216010524</v>
      </c>
      <c r="D37" s="23"/>
      <c r="E37" s="23"/>
      <c r="F37" s="23"/>
    </row>
    <row r="38" spans="1:6" ht="12.75">
      <c r="A38" s="22"/>
      <c r="B38" s="25"/>
      <c r="C38" s="25"/>
      <c r="D38" s="25"/>
      <c r="E38" s="25"/>
      <c r="F38" s="25"/>
    </row>
    <row r="39" s="23" customFormat="1" ht="12.75"/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31.28125" style="1" customWidth="1"/>
    <col min="3" max="3" width="11.00390625" style="1" customWidth="1"/>
    <col min="4" max="6" width="9.57421875" style="1" customWidth="1"/>
    <col min="7" max="7" width="11.421875" style="3" customWidth="1"/>
    <col min="8" max="16384" width="11.421875" style="1" customWidth="1"/>
  </cols>
  <sheetData>
    <row r="1" ht="15" customHeight="1"/>
    <row r="2" spans="2:7" s="3" customFormat="1" ht="20.25">
      <c r="B2" s="54" t="s">
        <v>26</v>
      </c>
      <c r="D2" s="63"/>
      <c r="E2" s="64"/>
      <c r="F2" s="64"/>
      <c r="G2" s="62"/>
    </row>
    <row r="3" spans="1:6" ht="12.75">
      <c r="A3" s="2"/>
      <c r="B3" s="3"/>
      <c r="C3" s="3"/>
      <c r="D3" s="3"/>
      <c r="E3" s="3"/>
      <c r="F3" s="3"/>
    </row>
    <row r="4" spans="1:6" ht="12.75">
      <c r="A4" s="2"/>
      <c r="B4" s="56" t="s">
        <v>17</v>
      </c>
      <c r="C4" s="66"/>
      <c r="D4" s="66"/>
      <c r="E4" s="66"/>
      <c r="F4" s="66"/>
    </row>
    <row r="5" spans="1:6" ht="12.75">
      <c r="A5" s="2"/>
      <c r="B5" s="57" t="s">
        <v>22</v>
      </c>
      <c r="C5" s="65"/>
      <c r="D5" s="65"/>
      <c r="E5" s="65"/>
      <c r="F5" s="65"/>
    </row>
    <row r="6" spans="1:6" ht="12.75">
      <c r="A6" s="2"/>
      <c r="B6" s="57" t="s">
        <v>18</v>
      </c>
      <c r="C6" s="65"/>
      <c r="D6" s="65"/>
      <c r="E6" s="65"/>
      <c r="F6" s="65"/>
    </row>
    <row r="7" spans="1:6" ht="12.75">
      <c r="A7" s="2"/>
      <c r="B7" s="3"/>
      <c r="C7" s="3"/>
      <c r="D7" s="3"/>
      <c r="E7" s="3"/>
      <c r="F7" s="3"/>
    </row>
    <row r="8" spans="1:6" ht="12.75">
      <c r="A8" s="2"/>
      <c r="B8" s="3"/>
      <c r="C8" s="3"/>
      <c r="D8" s="3"/>
      <c r="E8" s="3"/>
      <c r="F8" s="3"/>
    </row>
    <row r="9" spans="1:6" ht="13.5" customHeight="1">
      <c r="A9" s="2"/>
      <c r="B9" s="20" t="s">
        <v>16</v>
      </c>
      <c r="C9" s="3"/>
      <c r="D9" s="3"/>
      <c r="E9" s="3"/>
      <c r="F9" s="61"/>
    </row>
    <row r="10" spans="1:6" ht="13.5" customHeight="1">
      <c r="A10" s="2"/>
      <c r="B10" s="20"/>
      <c r="C10" s="3"/>
      <c r="D10" s="3"/>
      <c r="E10" s="3"/>
      <c r="F10" s="61"/>
    </row>
    <row r="11" spans="1:6" ht="12.75">
      <c r="A11" s="2"/>
      <c r="B11" s="4" t="s">
        <v>5</v>
      </c>
      <c r="C11" s="70">
        <v>2000</v>
      </c>
      <c r="D11" s="3"/>
      <c r="E11" s="3"/>
      <c r="F11" s="3"/>
    </row>
    <row r="12" spans="1:6" ht="12.75">
      <c r="A12" s="2"/>
      <c r="B12" s="5" t="s">
        <v>6</v>
      </c>
      <c r="C12" s="6" t="s">
        <v>0</v>
      </c>
      <c r="D12" s="6" t="s">
        <v>1</v>
      </c>
      <c r="E12" s="7" t="s">
        <v>2</v>
      </c>
      <c r="F12" s="3"/>
    </row>
    <row r="13" spans="1:6" ht="12.75">
      <c r="A13" s="2"/>
      <c r="B13" s="8" t="s">
        <v>7</v>
      </c>
      <c r="C13" s="69">
        <v>3</v>
      </c>
      <c r="D13" s="69">
        <v>4</v>
      </c>
      <c r="E13" s="9" t="s">
        <v>3</v>
      </c>
      <c r="F13" s="3"/>
    </row>
    <row r="14" spans="1:6" ht="12.75">
      <c r="A14" s="2"/>
      <c r="B14" s="10" t="s">
        <v>8</v>
      </c>
      <c r="C14" s="43">
        <v>0.15</v>
      </c>
      <c r="D14" s="43">
        <v>0.09</v>
      </c>
      <c r="E14" s="44">
        <v>0.04</v>
      </c>
      <c r="F14" s="3"/>
    </row>
    <row r="15" spans="1:7" s="60" customFormat="1" ht="12.75">
      <c r="A15" s="11"/>
      <c r="B15" s="12" t="s">
        <v>9</v>
      </c>
      <c r="C15" s="13">
        <f>C11</f>
        <v>2000</v>
      </c>
      <c r="D15" s="13">
        <f>C16+1</f>
        <v>2003</v>
      </c>
      <c r="E15" s="14">
        <f>D16+1</f>
        <v>2007</v>
      </c>
      <c r="F15" s="19"/>
      <c r="G15" s="19"/>
    </row>
    <row r="16" spans="1:6" ht="12.75">
      <c r="A16" s="2"/>
      <c r="B16" s="15" t="s">
        <v>10</v>
      </c>
      <c r="C16" s="16">
        <f>C15+C13-1</f>
        <v>2002</v>
      </c>
      <c r="D16" s="16">
        <f>D15+D13-1</f>
        <v>2006</v>
      </c>
      <c r="E16" s="17" t="s">
        <v>3</v>
      </c>
      <c r="F16" s="3"/>
    </row>
    <row r="17" spans="1:6" ht="12.75">
      <c r="A17" s="2"/>
      <c r="B17" s="5" t="str">
        <f>"DPS @ end "&amp;C11&amp;" in €"</f>
        <v>DPS @ end 2000 in €</v>
      </c>
      <c r="C17" s="45">
        <v>15.5</v>
      </c>
      <c r="D17" s="3"/>
      <c r="E17" s="3"/>
      <c r="F17" s="3"/>
    </row>
    <row r="18" spans="1:6" ht="12.75">
      <c r="A18" s="2"/>
      <c r="B18" s="4" t="s">
        <v>12</v>
      </c>
      <c r="C18" s="46">
        <v>0.15</v>
      </c>
      <c r="D18" s="3"/>
      <c r="E18" s="3"/>
      <c r="F18" s="3"/>
    </row>
    <row r="19" spans="1:6" ht="12.75">
      <c r="A19" s="2"/>
      <c r="B19" s="4" t="s">
        <v>13</v>
      </c>
      <c r="C19" s="47">
        <v>2557060</v>
      </c>
      <c r="D19" s="3"/>
      <c r="E19" s="3"/>
      <c r="F19" s="3"/>
    </row>
    <row r="20" spans="1:6" ht="13.5" thickBot="1">
      <c r="A20" s="2"/>
      <c r="B20" s="3"/>
      <c r="C20" s="18"/>
      <c r="D20" s="3"/>
      <c r="E20" s="3"/>
      <c r="F20" s="3"/>
    </row>
    <row r="21" spans="1:6" ht="12.75">
      <c r="A21" s="2"/>
      <c r="B21" s="71" t="s">
        <v>14</v>
      </c>
      <c r="C21" s="67">
        <f>yann(C14,D14,E14,C18,C16-C15+1,D16-C15+1,C17)</f>
        <v>190.5195241063839</v>
      </c>
      <c r="D21" s="19"/>
      <c r="E21" s="3"/>
      <c r="F21" s="3"/>
    </row>
    <row r="22" spans="1:6" ht="13.5" thickBot="1">
      <c r="A22" s="2"/>
      <c r="B22" s="72" t="s">
        <v>15</v>
      </c>
      <c r="C22" s="68">
        <f>IF(ISTEXT(C21),C21,C21*C19/1000000)</f>
        <v>487.16985431147003</v>
      </c>
      <c r="D22" s="3"/>
      <c r="E22" s="3"/>
      <c r="F22" s="3"/>
    </row>
    <row r="23" spans="1:6" ht="27" customHeight="1">
      <c r="A23" s="2"/>
      <c r="B23" s="3"/>
      <c r="C23" s="3"/>
      <c r="D23" s="3"/>
      <c r="E23" s="3"/>
      <c r="F23" s="3"/>
    </row>
  </sheetData>
  <printOptions horizontalCentered="1" verticalCentered="1"/>
  <pageMargins left="0.7874015748031497" right="0.7874015748031497" top="0.984251968503937" bottom="0.984251968503937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Paul-Louis MOREAU</dc:creator>
  <cp:keywords/>
  <dc:description/>
  <cp:lastModifiedBy>Benoît de Courcelles</cp:lastModifiedBy>
  <dcterms:created xsi:type="dcterms:W3CDTF">1998-07-22T18:54:56Z</dcterms:created>
  <dcterms:modified xsi:type="dcterms:W3CDTF">2004-09-14T16:28:59Z</dcterms:modified>
  <cp:category/>
  <cp:version/>
  <cp:contentType/>
  <cp:contentStatus/>
</cp:coreProperties>
</file>